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Werkblad 1 - 2026-Hotel versus 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<sst xmlns="http://schemas.openxmlformats.org/spreadsheetml/2006/main" uniqueCount="89">
  <si>
    <t>2026-Hotel versus mortuarium-overview final</t>
  </si>
  <si>
    <t>Tabel 1</t>
  </si>
  <si>
    <t>Stad</t>
  </si>
  <si>
    <t xml:space="preserve">Mortuarium </t>
  </si>
  <si>
    <t>Mortuariumkosten</t>
  </si>
  <si>
    <t>Naam Hotel</t>
  </si>
  <si>
    <t xml:space="preserve">Prijs hotelovernachting </t>
  </si>
  <si>
    <t>GKM</t>
  </si>
  <si>
    <t>GKH</t>
  </si>
  <si>
    <t>Amsterdam</t>
  </si>
  <si>
    <t>UMC locatie Vumc</t>
  </si>
  <si>
    <t>Van der Valk Hotel Amstel</t>
  </si>
  <si>
    <t>UMC locatie AMC</t>
  </si>
  <si>
    <t xml:space="preserve">Leonardo Hotel </t>
  </si>
  <si>
    <t>AvL ziekenhuis</t>
  </si>
  <si>
    <t>Movenpick Hotel</t>
  </si>
  <si>
    <t>Mercure A’dam City</t>
  </si>
  <si>
    <t xml:space="preserve"> </t>
  </si>
  <si>
    <t>Novetel Amsterdam City</t>
  </si>
  <si>
    <t>Rotterdam</t>
  </si>
  <si>
    <t>Erasmus MC</t>
  </si>
  <si>
    <t xml:space="preserve">Ikazia ziekenhuis </t>
  </si>
  <si>
    <t>Maasstad ziekenhuis</t>
  </si>
  <si>
    <t>Rotterdam Marriott Hotel</t>
  </si>
  <si>
    <t>Hilton Rotterdam</t>
  </si>
  <si>
    <t>Double Tree by Hilton</t>
  </si>
  <si>
    <t>Holiday Inn Express</t>
  </si>
  <si>
    <t>Postillion Hotel</t>
  </si>
  <si>
    <t>Den Haag</t>
  </si>
  <si>
    <t>Haaglanden MC, loc Westeinde</t>
  </si>
  <si>
    <t>Haaglanden MC, loc Antoniushove</t>
  </si>
  <si>
    <t>Leyenburg ZKH</t>
  </si>
  <si>
    <t>Hotel Indigo The Hague</t>
  </si>
  <si>
    <t>Moxy The Hague</t>
  </si>
  <si>
    <t>NH Den Haag</t>
  </si>
  <si>
    <t>Novotel De Haag</t>
  </si>
  <si>
    <t>Marriott Hotel The Hague</t>
  </si>
  <si>
    <t>Utrecht</t>
  </si>
  <si>
    <t>UMC Utrecht</t>
  </si>
  <si>
    <t xml:space="preserve">St. Antonius Ziekenhuis </t>
  </si>
  <si>
    <t>Crowne Plaza Utrecht</t>
  </si>
  <si>
    <t>Leonardo Hotel City Centre</t>
  </si>
  <si>
    <t>Inntel Hotels Utrecht</t>
  </si>
  <si>
    <t>Hampton by Hilton Utrecht</t>
  </si>
  <si>
    <t>Eindhoven</t>
  </si>
  <si>
    <t>Catharina ziekenhuis</t>
  </si>
  <si>
    <t>Maxima MC</t>
  </si>
  <si>
    <t>Van der Valk Hotel Eindhoven</t>
  </si>
  <si>
    <t>Leonardo Hotel Eindhoven</t>
  </si>
  <si>
    <t>Park Plaza Eindhoven</t>
  </si>
  <si>
    <t>Westcord Hotel Eindhoven</t>
  </si>
  <si>
    <t>Tilburg</t>
  </si>
  <si>
    <t>ETZ Elisabeth</t>
  </si>
  <si>
    <t>ETZ TweeSteden</t>
  </si>
  <si>
    <t>Mercure Hotel Tilburg</t>
  </si>
  <si>
    <t>Bastion Hotel Tilburg</t>
  </si>
  <si>
    <t>Van der Valk Hotel Tilburg</t>
  </si>
  <si>
    <t>Fletcher Hoten Tilburg</t>
  </si>
  <si>
    <t>Auberge Du Bonheur</t>
  </si>
  <si>
    <t>Groningen</t>
  </si>
  <si>
    <t>UMCG</t>
  </si>
  <si>
    <t>Martini ziekenhuis</t>
  </si>
  <si>
    <t>Ommelander ziekenhuis</t>
  </si>
  <si>
    <t>Mercure Hotel Groningen</t>
  </si>
  <si>
    <t>Martini Hotel</t>
  </si>
  <si>
    <t>Van der Valk Griningen</t>
  </si>
  <si>
    <t>Leonardo Hotel Groningen</t>
  </si>
  <si>
    <t>NH Groningen Hotel</t>
  </si>
  <si>
    <t>Almere</t>
  </si>
  <si>
    <t>Flevoziekenhuis</t>
  </si>
  <si>
    <t>Plaza Premium Almere</t>
  </si>
  <si>
    <t>Van der Valk Hotel Almere</t>
  </si>
  <si>
    <t>Fletcher Hotel</t>
  </si>
  <si>
    <t>Hotel Cataleya</t>
  </si>
  <si>
    <t>Leonardo Hotel Almere City</t>
  </si>
  <si>
    <t>Breda</t>
  </si>
  <si>
    <t>Amphia ziekenhuis</t>
  </si>
  <si>
    <t>Intercity Hotel Breda</t>
  </si>
  <si>
    <t>Boutique hotel van Ham</t>
  </si>
  <si>
    <t>Hotel Keyser Breda</t>
  </si>
  <si>
    <t>Van der Valk Hotel Breda</t>
  </si>
  <si>
    <t>Leonardo Hotel Breda</t>
  </si>
  <si>
    <t>Nijmegen</t>
  </si>
  <si>
    <t>Canisius Wilhelmina ziekenhuis</t>
  </si>
  <si>
    <t xml:space="preserve">Mercure Hotel Nijmegen	</t>
  </si>
  <si>
    <t>Van der Valk Nijmegen-Lent</t>
  </si>
  <si>
    <t>Hotel Courage Nijmegen</t>
  </si>
  <si>
    <t xml:space="preserve">Hotel de Prince </t>
  </si>
  <si>
    <t>Sanadome Hotel &amp; Spa</t>
  </si>
</sst>
</file>

<file path=xl/styles.xml><?xml version="1.0" encoding="utf-8"?>
<styleSheet xmlns="http://schemas.openxmlformats.org/spreadsheetml/2006/main">
  <numFmts count="1">
    <numFmt numFmtId="0" formatCode="General"/>
  </numFmts>
  <fonts count="3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15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/>
    </xf>
    <xf numFmtId="0" fontId="1" applyNumberFormat="0" applyFont="1" applyFill="0" applyBorder="0" applyAlignment="1" applyProtection="0">
      <alignment horizontal="center" vertical="center"/>
    </xf>
    <xf numFmtId="49" fontId="2" fillId="2" borderId="1" applyNumberFormat="1" applyFont="1" applyFill="1" applyBorder="1" applyAlignment="1" applyProtection="0">
      <alignment vertical="top"/>
    </xf>
    <xf numFmtId="0" fontId="2" fillId="2" borderId="1" applyNumberFormat="0" applyFont="1" applyFill="1" applyBorder="1" applyAlignment="1" applyProtection="0">
      <alignment vertical="top"/>
    </xf>
    <xf numFmtId="0" fontId="2" fillId="3" borderId="2" applyNumberFormat="0" applyFont="1" applyFill="1" applyBorder="1" applyAlignment="1" applyProtection="0">
      <alignment vertical="top"/>
    </xf>
    <xf numFmtId="0" fontId="0" borderId="3" applyNumberFormat="0" applyFont="1" applyFill="0" applyBorder="1" applyAlignment="1" applyProtection="0">
      <alignment vertical="top"/>
    </xf>
    <xf numFmtId="0" fontId="0" borderId="4" applyNumberFormat="0" applyFont="1" applyFill="0" applyBorder="1" applyAlignment="1" applyProtection="0">
      <alignment vertical="top"/>
    </xf>
    <xf numFmtId="49" fontId="2" fillId="3" borderId="5" applyNumberFormat="1" applyFont="1" applyFill="1" applyBorder="1" applyAlignment="1" applyProtection="0">
      <alignment vertical="top"/>
    </xf>
    <xf numFmtId="49" fontId="0" borderId="6" applyNumberFormat="1" applyFont="1" applyFill="0" applyBorder="1" applyAlignment="1" applyProtection="0">
      <alignment vertical="top"/>
    </xf>
    <xf numFmtId="49" fontId="0" borderId="7" applyNumberFormat="1" applyFont="1" applyFill="0" applyBorder="1" applyAlignment="1" applyProtection="0">
      <alignment vertical="top"/>
    </xf>
    <xf numFmtId="0" fontId="0" borderId="7" applyNumberFormat="0" applyFont="1" applyFill="0" applyBorder="1" applyAlignment="1" applyProtection="0">
      <alignment vertical="top"/>
    </xf>
    <xf numFmtId="0" fontId="0" borderId="7" applyNumberFormat="1" applyFont="1" applyFill="0" applyBorder="1" applyAlignment="1" applyProtection="0">
      <alignment vertical="top"/>
    </xf>
    <xf numFmtId="0" fontId="0" borderId="6" applyNumberFormat="0" applyFont="1" applyFill="0" applyBorder="1" applyAlignment="1" applyProtection="0">
      <alignment vertical="top"/>
    </xf>
    <xf numFmtId="0" fontId="2" fillId="3" borderId="5" applyNumberFormat="0" applyFont="1" applyFill="1" applyBorder="1" applyAlignment="1" applyProtection="0">
      <alignment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2:H76"/>
  <sheetViews>
    <sheetView workbookViewId="0" showGridLines="0" defaultGridColor="1"/>
  </sheetViews>
  <sheetFormatPr defaultColWidth="8.33333" defaultRowHeight="19.9" customHeight="1" outlineLevelRow="0" outlineLevelCol="0"/>
  <cols>
    <col min="1" max="1" width="10.6719" style="1" customWidth="1"/>
    <col min="2" max="2" width="25" style="1" customWidth="1"/>
    <col min="3" max="3" width="15" style="1" customWidth="1"/>
    <col min="4" max="4" width="32.1719" style="1" customWidth="1"/>
    <col min="5" max="5" width="19" style="1" customWidth="1"/>
    <col min="6" max="6" width="15.8516" style="1" customWidth="1"/>
    <col min="7" max="7" width="36.0312" style="1" customWidth="1"/>
    <col min="8" max="8" width="6.5" style="1" customWidth="1"/>
    <col min="9" max="16384" width="8.35156" style="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</row>
    <row r="2" ht="20.25" customHeight="1">
      <c r="A2" t="s" s="3">
        <v>1</v>
      </c>
      <c r="B2" s="4"/>
      <c r="C2" s="4"/>
      <c r="D2" s="4"/>
      <c r="E2" s="4"/>
      <c r="F2" s="4"/>
      <c r="G2" s="4"/>
      <c r="H2" s="4"/>
    </row>
    <row r="3" ht="20.25" customHeight="1">
      <c r="A3" s="5"/>
      <c r="B3" s="6"/>
      <c r="C3" s="7"/>
      <c r="D3" s="7"/>
      <c r="E3" s="7"/>
      <c r="F3" s="7"/>
      <c r="G3" s="7"/>
      <c r="H3" s="7"/>
    </row>
    <row r="4" ht="20.05" customHeight="1">
      <c r="A4" t="s" s="8">
        <v>2</v>
      </c>
      <c r="B4" t="s" s="9">
        <v>3</v>
      </c>
      <c r="C4" t="s" s="10">
        <v>4</v>
      </c>
      <c r="D4" t="s" s="10">
        <v>5</v>
      </c>
      <c r="E4" t="s" s="10">
        <v>6</v>
      </c>
      <c r="F4" t="s" s="10">
        <v>7</v>
      </c>
      <c r="G4" t="s" s="10">
        <v>8</v>
      </c>
      <c r="H4" s="11"/>
    </row>
    <row r="5" ht="20.05" customHeight="1">
      <c r="A5" t="s" s="8">
        <v>9</v>
      </c>
      <c r="B5" t="s" s="9">
        <v>10</v>
      </c>
      <c r="C5" s="12">
        <v>195.4</v>
      </c>
      <c r="D5" t="s" s="10">
        <v>11</v>
      </c>
      <c r="E5" s="12">
        <v>176</v>
      </c>
      <c r="F5" s="12" cm="1">
        <f t="array" ref="F5">AVERAGE(C5:C7)</f>
        <v>218.116666666667</v>
      </c>
      <c r="G5" s="11"/>
      <c r="H5" s="11"/>
    </row>
    <row r="6" ht="20.05" customHeight="1">
      <c r="A6" t="s" s="8">
        <v>9</v>
      </c>
      <c r="B6" t="s" s="9">
        <v>12</v>
      </c>
      <c r="C6" s="12">
        <v>195.4</v>
      </c>
      <c r="D6" t="s" s="10">
        <v>13</v>
      </c>
      <c r="E6" s="12">
        <v>171</v>
      </c>
      <c r="F6" s="11"/>
      <c r="G6" s="11"/>
      <c r="H6" s="11"/>
    </row>
    <row r="7" ht="20.05" customHeight="1">
      <c r="A7" t="s" s="8">
        <v>9</v>
      </c>
      <c r="B7" t="s" s="9">
        <v>14</v>
      </c>
      <c r="C7" s="12">
        <v>263.55</v>
      </c>
      <c r="D7" t="s" s="10">
        <v>15</v>
      </c>
      <c r="E7" s="12">
        <v>174</v>
      </c>
      <c r="F7" s="11"/>
      <c r="G7" s="11"/>
      <c r="H7" s="11"/>
    </row>
    <row r="8" ht="20.05" customHeight="1">
      <c r="A8" t="s" s="8">
        <v>9</v>
      </c>
      <c r="B8" s="13"/>
      <c r="C8" s="11"/>
      <c r="D8" t="s" s="10">
        <v>16</v>
      </c>
      <c r="E8" s="12">
        <v>181</v>
      </c>
      <c r="F8" t="s" s="10">
        <v>17</v>
      </c>
      <c r="G8" s="12" cm="1">
        <f t="array" ref="G8">AVERAGE(E5:E9)</f>
        <v>172.2</v>
      </c>
      <c r="H8" s="11"/>
    </row>
    <row r="9" ht="20.05" customHeight="1">
      <c r="A9" t="s" s="8">
        <v>9</v>
      </c>
      <c r="B9" s="13"/>
      <c r="C9" s="11"/>
      <c r="D9" t="s" s="10">
        <v>18</v>
      </c>
      <c r="E9" s="12">
        <v>159</v>
      </c>
      <c r="F9" s="11"/>
      <c r="G9" s="11"/>
      <c r="H9" s="11"/>
    </row>
    <row r="10" ht="20.05" customHeight="1">
      <c r="A10" t="s" s="8">
        <v>9</v>
      </c>
      <c r="B10" s="13"/>
      <c r="C10" s="11"/>
      <c r="D10" s="11"/>
      <c r="E10" s="11"/>
      <c r="F10" s="11"/>
      <c r="G10" s="11"/>
      <c r="H10" s="11"/>
    </row>
    <row r="11" ht="20.05" customHeight="1">
      <c r="A11" t="s" s="8">
        <v>9</v>
      </c>
      <c r="B11" s="13"/>
      <c r="C11" s="11"/>
      <c r="D11" s="11"/>
      <c r="E11" s="11"/>
      <c r="F11" s="11"/>
      <c r="G11" s="11"/>
      <c r="H11" s="11"/>
    </row>
    <row r="12" ht="20.05" customHeight="1">
      <c r="A12" t="s" s="8">
        <v>9</v>
      </c>
      <c r="B12" s="13"/>
      <c r="C12" s="11"/>
      <c r="D12" s="11"/>
      <c r="E12" s="11"/>
      <c r="F12" s="11"/>
      <c r="G12" s="11"/>
      <c r="H12" s="11"/>
    </row>
    <row r="13" ht="20.05" customHeight="1">
      <c r="A13" t="s" s="8">
        <v>19</v>
      </c>
      <c r="B13" t="s" s="9">
        <v>20</v>
      </c>
      <c r="C13" s="12">
        <v>205</v>
      </c>
      <c r="D13" s="11"/>
      <c r="E13" s="11"/>
      <c r="F13" s="12" cm="1">
        <f t="array" ref="F13">AVERAGE(C13:C15)</f>
        <v>225.416666666667</v>
      </c>
      <c r="G13" s="11"/>
      <c r="H13" s="11"/>
    </row>
    <row r="14" ht="20.05" customHeight="1">
      <c r="A14" t="s" s="8">
        <v>19</v>
      </c>
      <c r="B14" t="s" s="9">
        <v>21</v>
      </c>
      <c r="C14" s="12">
        <v>207.7</v>
      </c>
      <c r="D14" s="11"/>
      <c r="E14" s="11"/>
      <c r="F14" s="11"/>
      <c r="G14" s="11"/>
      <c r="H14" s="11"/>
    </row>
    <row r="15" ht="20.05" customHeight="1">
      <c r="A15" t="s" s="8">
        <v>19</v>
      </c>
      <c r="B15" t="s" s="9">
        <v>22</v>
      </c>
      <c r="C15" s="12">
        <v>263.55</v>
      </c>
      <c r="D15" s="11"/>
      <c r="E15" s="11"/>
      <c r="F15" s="11"/>
      <c r="G15" s="11"/>
      <c r="H15" s="11"/>
    </row>
    <row r="16" ht="20.05" customHeight="1">
      <c r="A16" t="s" s="8">
        <v>19</v>
      </c>
      <c r="B16" s="13"/>
      <c r="C16" s="11"/>
      <c r="D16" t="s" s="10">
        <v>23</v>
      </c>
      <c r="E16" s="12">
        <v>160</v>
      </c>
      <c r="F16" s="11"/>
      <c r="G16" s="12" cm="1">
        <f t="array" ref="G16">AVERAGE(E16:E20)</f>
        <v>148.8</v>
      </c>
      <c r="H16" s="11"/>
    </row>
    <row r="17" ht="20.05" customHeight="1">
      <c r="A17" t="s" s="8">
        <v>19</v>
      </c>
      <c r="B17" s="13"/>
      <c r="C17" s="11"/>
      <c r="D17" t="s" s="10">
        <v>24</v>
      </c>
      <c r="E17" s="12">
        <v>151</v>
      </c>
      <c r="F17" s="11"/>
      <c r="G17" s="11"/>
      <c r="H17" s="11"/>
    </row>
    <row r="18" ht="20.05" customHeight="1">
      <c r="A18" t="s" s="8">
        <v>19</v>
      </c>
      <c r="B18" s="13"/>
      <c r="C18" s="11"/>
      <c r="D18" t="s" s="10">
        <v>25</v>
      </c>
      <c r="E18" s="12">
        <v>151</v>
      </c>
      <c r="F18" s="11"/>
      <c r="G18" s="11"/>
      <c r="H18" s="11"/>
    </row>
    <row r="19" ht="20.05" customHeight="1">
      <c r="A19" t="s" s="8">
        <v>19</v>
      </c>
      <c r="B19" s="13"/>
      <c r="C19" s="11"/>
      <c r="D19" t="s" s="10">
        <v>26</v>
      </c>
      <c r="E19" s="12">
        <v>146</v>
      </c>
      <c r="F19" s="11"/>
      <c r="G19" s="11"/>
      <c r="H19" s="11"/>
    </row>
    <row r="20" ht="20.05" customHeight="1">
      <c r="A20" t="s" s="8">
        <v>19</v>
      </c>
      <c r="B20" s="13"/>
      <c r="C20" s="11"/>
      <c r="D20" t="s" s="10">
        <v>27</v>
      </c>
      <c r="E20" s="12">
        <v>136</v>
      </c>
      <c r="F20" s="11"/>
      <c r="G20" s="11"/>
      <c r="H20" s="11"/>
    </row>
    <row r="21" ht="20.05" customHeight="1">
      <c r="A21" t="s" s="8">
        <v>28</v>
      </c>
      <c r="B21" t="s" s="9">
        <v>29</v>
      </c>
      <c r="C21" s="12">
        <v>207.7</v>
      </c>
      <c r="D21" s="11"/>
      <c r="E21" s="11"/>
      <c r="F21" s="12" cm="1">
        <f t="array" ref="F21">AVERAGE(C21:C23)</f>
        <v>190.466666666667</v>
      </c>
      <c r="G21" s="11"/>
      <c r="H21" s="11"/>
    </row>
    <row r="22" ht="20.05" customHeight="1">
      <c r="A22" t="s" s="8">
        <v>28</v>
      </c>
      <c r="B22" t="s" s="9">
        <v>30</v>
      </c>
      <c r="C22" s="12">
        <v>207.7</v>
      </c>
      <c r="D22" s="11"/>
      <c r="E22" s="11"/>
      <c r="F22" s="11"/>
      <c r="G22" s="11"/>
      <c r="H22" s="11"/>
    </row>
    <row r="23" ht="20.05" customHeight="1">
      <c r="A23" t="s" s="8">
        <v>28</v>
      </c>
      <c r="B23" t="s" s="9">
        <v>31</v>
      </c>
      <c r="C23" s="12">
        <v>156</v>
      </c>
      <c r="D23" s="11"/>
      <c r="E23" s="11"/>
      <c r="F23" s="11"/>
      <c r="G23" s="11"/>
      <c r="H23" s="11"/>
    </row>
    <row r="24" ht="20.05" customHeight="1">
      <c r="A24" t="s" s="8">
        <v>28</v>
      </c>
      <c r="B24" s="13"/>
      <c r="C24" s="11"/>
      <c r="D24" t="s" s="10">
        <v>32</v>
      </c>
      <c r="E24" s="12">
        <v>139</v>
      </c>
      <c r="F24" s="11"/>
      <c r="G24" s="12" cm="1">
        <f t="array" ref="G24">AVERAGE(E24:E28)</f>
        <v>132.4</v>
      </c>
      <c r="H24" s="11"/>
    </row>
    <row r="25" ht="20.05" customHeight="1">
      <c r="A25" t="s" s="8">
        <v>28</v>
      </c>
      <c r="B25" s="13"/>
      <c r="C25" s="11"/>
      <c r="D25" t="s" s="10">
        <v>33</v>
      </c>
      <c r="E25" s="12">
        <v>118</v>
      </c>
      <c r="F25" s="11"/>
      <c r="G25" s="11"/>
      <c r="H25" s="11"/>
    </row>
    <row r="26" ht="20.05" customHeight="1">
      <c r="A26" t="s" s="8">
        <v>28</v>
      </c>
      <c r="B26" s="13"/>
      <c r="C26" s="11"/>
      <c r="D26" t="s" s="10">
        <v>34</v>
      </c>
      <c r="E26" s="12">
        <v>124</v>
      </c>
      <c r="F26" s="11"/>
      <c r="G26" s="11"/>
      <c r="H26" s="11"/>
    </row>
    <row r="27" ht="20.05" customHeight="1">
      <c r="A27" t="s" s="8">
        <v>28</v>
      </c>
      <c r="B27" s="13"/>
      <c r="C27" s="11"/>
      <c r="D27" t="s" s="10">
        <v>35</v>
      </c>
      <c r="E27" s="12">
        <v>141</v>
      </c>
      <c r="F27" s="11"/>
      <c r="G27" s="11"/>
      <c r="H27" s="11"/>
    </row>
    <row r="28" ht="20.05" customHeight="1">
      <c r="A28" t="s" s="8">
        <v>28</v>
      </c>
      <c r="B28" s="13"/>
      <c r="C28" s="11"/>
      <c r="D28" t="s" s="10">
        <v>36</v>
      </c>
      <c r="E28" s="12">
        <v>140</v>
      </c>
      <c r="F28" s="11"/>
      <c r="G28" s="11"/>
      <c r="H28" s="11"/>
    </row>
    <row r="29" ht="20.05" customHeight="1">
      <c r="A29" t="s" s="8">
        <v>37</v>
      </c>
      <c r="B29" t="s" s="9">
        <v>38</v>
      </c>
      <c r="C29" s="12">
        <v>155</v>
      </c>
      <c r="D29" s="11"/>
      <c r="E29" s="11"/>
      <c r="F29" s="12" cm="1">
        <f t="array" ref="F29">AVERAGE(C29:C30)</f>
        <v>187</v>
      </c>
      <c r="G29" s="11"/>
      <c r="H29" s="11"/>
    </row>
    <row r="30" ht="20.05" customHeight="1">
      <c r="A30" t="s" s="8">
        <v>37</v>
      </c>
      <c r="B30" t="s" s="9">
        <v>39</v>
      </c>
      <c r="C30" s="12">
        <v>219</v>
      </c>
      <c r="D30" s="11"/>
      <c r="E30" s="11"/>
      <c r="F30" s="11"/>
      <c r="G30" s="11"/>
      <c r="H30" s="11"/>
    </row>
    <row r="31" ht="20.05" customHeight="1">
      <c r="A31" t="s" s="8">
        <v>37</v>
      </c>
      <c r="B31" s="13"/>
      <c r="C31" s="11"/>
      <c r="D31" t="s" s="10">
        <v>26</v>
      </c>
      <c r="E31" s="12">
        <v>146</v>
      </c>
      <c r="F31" s="11"/>
      <c r="G31" s="12" cm="1">
        <f t="array" ref="G31">AVERAGE(E31:E35)</f>
        <v>177.4</v>
      </c>
      <c r="H31" s="11"/>
    </row>
    <row r="32" ht="20.05" customHeight="1">
      <c r="A32" t="s" s="8">
        <v>37</v>
      </c>
      <c r="B32" s="13"/>
      <c r="C32" s="11"/>
      <c r="D32" t="s" s="10">
        <v>40</v>
      </c>
      <c r="E32" s="12">
        <v>179</v>
      </c>
      <c r="F32" s="11"/>
      <c r="G32" s="11"/>
      <c r="H32" s="11"/>
    </row>
    <row r="33" ht="20.05" customHeight="1">
      <c r="A33" t="s" s="8">
        <v>37</v>
      </c>
      <c r="B33" s="13"/>
      <c r="C33" s="11"/>
      <c r="D33" t="s" s="10">
        <v>41</v>
      </c>
      <c r="E33" s="12">
        <v>180</v>
      </c>
      <c r="F33" s="11"/>
      <c r="G33" s="11"/>
      <c r="H33" s="11"/>
    </row>
    <row r="34" ht="20.05" customHeight="1">
      <c r="A34" t="s" s="8">
        <v>37</v>
      </c>
      <c r="B34" s="13"/>
      <c r="C34" s="11"/>
      <c r="D34" t="s" s="10">
        <v>42</v>
      </c>
      <c r="E34" s="12">
        <v>205</v>
      </c>
      <c r="F34" s="11"/>
      <c r="G34" s="11"/>
      <c r="H34" s="11"/>
    </row>
    <row r="35" ht="20.05" customHeight="1">
      <c r="A35" t="s" s="8">
        <v>37</v>
      </c>
      <c r="B35" s="13"/>
      <c r="C35" s="11"/>
      <c r="D35" t="s" s="10">
        <v>43</v>
      </c>
      <c r="E35" s="12">
        <v>177</v>
      </c>
      <c r="F35" s="11"/>
      <c r="G35" s="11"/>
      <c r="H35" s="11"/>
    </row>
    <row r="36" ht="20.05" customHeight="1">
      <c r="A36" t="s" s="8">
        <v>44</v>
      </c>
      <c r="B36" t="s" s="9">
        <v>45</v>
      </c>
      <c r="C36" s="12">
        <v>177</v>
      </c>
      <c r="D36" s="11"/>
      <c r="E36" s="11"/>
      <c r="F36" s="12" cm="1">
        <f t="array" ref="F36">AVERAGE(C36:C37)</f>
        <v>177</v>
      </c>
      <c r="G36" s="11"/>
      <c r="H36" s="11"/>
    </row>
    <row r="37" ht="20.05" customHeight="1">
      <c r="A37" t="s" s="8">
        <v>44</v>
      </c>
      <c r="B37" t="s" s="9">
        <v>46</v>
      </c>
      <c r="C37" s="12">
        <v>177</v>
      </c>
      <c r="D37" s="11"/>
      <c r="E37" s="11"/>
      <c r="F37" s="11"/>
      <c r="G37" s="11"/>
      <c r="H37" s="11"/>
    </row>
    <row r="38" ht="20.05" customHeight="1">
      <c r="A38" t="s" s="8">
        <v>44</v>
      </c>
      <c r="B38" s="13"/>
      <c r="C38" s="11"/>
      <c r="D38" t="s" s="10">
        <v>26</v>
      </c>
      <c r="E38" s="12">
        <v>123</v>
      </c>
      <c r="F38" s="11"/>
      <c r="G38" s="12" cm="1">
        <f t="array" ref="G38">AVERAGE(E38:E42)</f>
        <v>129.4</v>
      </c>
      <c r="H38" s="11"/>
    </row>
    <row r="39" ht="20.05" customHeight="1">
      <c r="A39" t="s" s="8">
        <v>44</v>
      </c>
      <c r="B39" s="13"/>
      <c r="C39" s="11"/>
      <c r="D39" t="s" s="10">
        <v>47</v>
      </c>
      <c r="E39" s="12">
        <v>129</v>
      </c>
      <c r="F39" s="11"/>
      <c r="G39" s="11"/>
      <c r="H39" s="11"/>
    </row>
    <row r="40" ht="20.05" customHeight="1">
      <c r="A40" t="s" s="8">
        <v>44</v>
      </c>
      <c r="B40" s="13"/>
      <c r="C40" s="11"/>
      <c r="D40" t="s" s="10">
        <v>48</v>
      </c>
      <c r="E40" s="12">
        <v>136</v>
      </c>
      <c r="F40" s="11"/>
      <c r="G40" s="11"/>
      <c r="H40" s="11"/>
    </row>
    <row r="41" ht="20.05" customHeight="1">
      <c r="A41" t="s" s="8">
        <v>44</v>
      </c>
      <c r="B41" s="13"/>
      <c r="C41" s="11"/>
      <c r="D41" t="s" s="10">
        <v>49</v>
      </c>
      <c r="E41" s="12">
        <v>127</v>
      </c>
      <c r="F41" s="11"/>
      <c r="G41" s="11"/>
      <c r="H41" s="11"/>
    </row>
    <row r="42" ht="20.05" customHeight="1">
      <c r="A42" t="s" s="8">
        <v>44</v>
      </c>
      <c r="B42" s="13"/>
      <c r="C42" s="11"/>
      <c r="D42" t="s" s="10">
        <v>50</v>
      </c>
      <c r="E42" s="12">
        <v>132</v>
      </c>
      <c r="F42" s="11"/>
      <c r="G42" s="11"/>
      <c r="H42" s="11"/>
    </row>
    <row r="43" ht="20.05" customHeight="1">
      <c r="A43" t="s" s="8">
        <v>51</v>
      </c>
      <c r="B43" t="s" s="9">
        <v>52</v>
      </c>
      <c r="C43" s="12">
        <v>223</v>
      </c>
      <c r="D43" s="11"/>
      <c r="E43" s="11"/>
      <c r="F43" s="12" cm="1">
        <f t="array" ref="F43">AVERAGE(C43:C44)</f>
        <v>223</v>
      </c>
      <c r="G43" s="11"/>
      <c r="H43" s="11"/>
    </row>
    <row r="44" ht="20.05" customHeight="1">
      <c r="A44" t="s" s="8">
        <v>51</v>
      </c>
      <c r="B44" t="s" s="9">
        <v>53</v>
      </c>
      <c r="C44" s="12">
        <v>223</v>
      </c>
      <c r="D44" s="11"/>
      <c r="E44" s="11"/>
      <c r="F44" s="11"/>
      <c r="G44" s="11"/>
      <c r="H44" s="11"/>
    </row>
    <row r="45" ht="20.05" customHeight="1">
      <c r="A45" t="s" s="8">
        <v>51</v>
      </c>
      <c r="B45" s="13"/>
      <c r="C45" s="11"/>
      <c r="D45" t="s" s="10">
        <v>54</v>
      </c>
      <c r="E45" s="12">
        <v>160</v>
      </c>
      <c r="F45" s="11"/>
      <c r="G45" s="12" cm="1">
        <f t="array" ref="G45">AVERAGE(E45:E49)</f>
        <v>144.8</v>
      </c>
      <c r="H45" s="11"/>
    </row>
    <row r="46" ht="20.05" customHeight="1">
      <c r="A46" t="s" s="8">
        <v>51</v>
      </c>
      <c r="B46" s="13"/>
      <c r="C46" s="11"/>
      <c r="D46" t="s" s="10">
        <v>55</v>
      </c>
      <c r="E46" s="12">
        <v>112</v>
      </c>
      <c r="F46" s="11"/>
      <c r="G46" s="11"/>
      <c r="H46" s="11"/>
    </row>
    <row r="47" ht="20.05" customHeight="1">
      <c r="A47" t="s" s="8">
        <v>51</v>
      </c>
      <c r="B47" s="13"/>
      <c r="C47" s="11"/>
      <c r="D47" t="s" s="10">
        <v>56</v>
      </c>
      <c r="E47" s="12">
        <v>181</v>
      </c>
      <c r="F47" s="11"/>
      <c r="G47" s="11"/>
      <c r="H47" s="11"/>
    </row>
    <row r="48" ht="20.05" customHeight="1">
      <c r="A48" t="s" s="8">
        <v>51</v>
      </c>
      <c r="B48" s="13"/>
      <c r="C48" s="11"/>
      <c r="D48" t="s" s="10">
        <v>57</v>
      </c>
      <c r="E48" s="12">
        <v>130</v>
      </c>
      <c r="F48" s="11"/>
      <c r="G48" s="11"/>
      <c r="H48" s="11"/>
    </row>
    <row r="49" ht="20.05" customHeight="1">
      <c r="A49" t="s" s="8">
        <v>51</v>
      </c>
      <c r="B49" s="13"/>
      <c r="C49" s="11"/>
      <c r="D49" t="s" s="10">
        <v>58</v>
      </c>
      <c r="E49" s="12">
        <v>141</v>
      </c>
      <c r="F49" s="11"/>
      <c r="G49" s="11"/>
      <c r="H49" s="11"/>
    </row>
    <row r="50" ht="20.05" customHeight="1">
      <c r="A50" t="s" s="8">
        <v>59</v>
      </c>
      <c r="B50" t="s" s="9">
        <v>60</v>
      </c>
      <c r="C50" s="12">
        <v>207.7</v>
      </c>
      <c r="D50" s="11"/>
      <c r="E50" s="11"/>
      <c r="F50" s="12" cm="1">
        <f t="array" ref="F50">AVERAGE(C50:C52)</f>
        <v>207.7</v>
      </c>
      <c r="G50" s="11"/>
      <c r="H50" s="11"/>
    </row>
    <row r="51" ht="20.05" customHeight="1">
      <c r="A51" t="s" s="8">
        <v>59</v>
      </c>
      <c r="B51" t="s" s="9">
        <v>61</v>
      </c>
      <c r="C51" s="12">
        <v>207.7</v>
      </c>
      <c r="D51" s="11"/>
      <c r="E51" s="11"/>
      <c r="F51" s="11"/>
      <c r="G51" s="11"/>
      <c r="H51" s="11"/>
    </row>
    <row r="52" ht="20.05" customHeight="1">
      <c r="A52" t="s" s="8">
        <v>59</v>
      </c>
      <c r="B52" t="s" s="9">
        <v>62</v>
      </c>
      <c r="C52" s="12">
        <v>207.7</v>
      </c>
      <c r="D52" s="11"/>
      <c r="E52" s="11"/>
      <c r="F52" s="11"/>
      <c r="G52" s="11"/>
      <c r="H52" s="11"/>
    </row>
    <row r="53" ht="20.05" customHeight="1">
      <c r="A53" t="s" s="8">
        <v>59</v>
      </c>
      <c r="B53" s="13"/>
      <c r="C53" s="11"/>
      <c r="D53" t="s" s="10">
        <v>63</v>
      </c>
      <c r="E53" s="12">
        <v>146</v>
      </c>
      <c r="F53" s="11"/>
      <c r="G53" s="12" cm="1">
        <f t="array" ref="G53">AVERAGE(E53:E57)</f>
        <v>160</v>
      </c>
      <c r="H53" s="11"/>
    </row>
    <row r="54" ht="20.05" customHeight="1">
      <c r="A54" t="s" s="8">
        <v>59</v>
      </c>
      <c r="B54" s="13"/>
      <c r="C54" s="11"/>
      <c r="D54" t="s" s="10">
        <v>64</v>
      </c>
      <c r="E54" s="12">
        <v>152</v>
      </c>
      <c r="F54" s="11"/>
      <c r="G54" s="11"/>
      <c r="H54" s="11"/>
    </row>
    <row r="55" ht="20.05" customHeight="1">
      <c r="A55" t="s" s="8">
        <v>59</v>
      </c>
      <c r="B55" s="13"/>
      <c r="C55" s="11"/>
      <c r="D55" t="s" s="10">
        <v>65</v>
      </c>
      <c r="E55" s="12">
        <v>163</v>
      </c>
      <c r="F55" s="11"/>
      <c r="G55" s="11"/>
      <c r="H55" s="11"/>
    </row>
    <row r="56" ht="20.05" customHeight="1">
      <c r="A56" t="s" s="8">
        <v>59</v>
      </c>
      <c r="B56" s="13"/>
      <c r="C56" s="11"/>
      <c r="D56" t="s" s="10">
        <v>66</v>
      </c>
      <c r="E56" s="12">
        <v>164</v>
      </c>
      <c r="F56" s="11"/>
      <c r="G56" s="11"/>
      <c r="H56" s="11"/>
    </row>
    <row r="57" ht="20.05" customHeight="1">
      <c r="A57" t="s" s="8">
        <v>59</v>
      </c>
      <c r="B57" s="13"/>
      <c r="C57" s="11"/>
      <c r="D57" t="s" s="10">
        <v>67</v>
      </c>
      <c r="E57" s="12">
        <v>175</v>
      </c>
      <c r="F57" s="11"/>
      <c r="G57" s="11"/>
      <c r="H57" s="11"/>
    </row>
    <row r="58" ht="20.05" customHeight="1">
      <c r="A58" t="s" s="8">
        <v>68</v>
      </c>
      <c r="B58" t="s" s="9">
        <v>69</v>
      </c>
      <c r="C58" s="12">
        <v>195</v>
      </c>
      <c r="D58" s="11"/>
      <c r="E58" s="11"/>
      <c r="F58" s="12" cm="1">
        <f t="array" ref="F58">AVERAGE(C58)</f>
        <v>195</v>
      </c>
      <c r="G58" s="11"/>
      <c r="H58" s="11"/>
    </row>
    <row r="59" ht="20.05" customHeight="1">
      <c r="A59" t="s" s="8">
        <v>68</v>
      </c>
      <c r="B59" s="13"/>
      <c r="C59" s="11"/>
      <c r="D59" t="s" s="10">
        <v>70</v>
      </c>
      <c r="E59" s="12">
        <v>121</v>
      </c>
      <c r="F59" t="s" s="10">
        <v>17</v>
      </c>
      <c r="G59" s="12" cm="1">
        <f t="array" ref="G59">AVERAGE(E59:E63)</f>
        <v>128.4</v>
      </c>
      <c r="H59" s="11"/>
    </row>
    <row r="60" ht="20.05" customHeight="1">
      <c r="A60" t="s" s="8">
        <v>68</v>
      </c>
      <c r="B60" s="13"/>
      <c r="C60" s="11"/>
      <c r="D60" t="s" s="10">
        <v>71</v>
      </c>
      <c r="E60" s="12">
        <v>170</v>
      </c>
      <c r="F60" s="11"/>
      <c r="G60" s="11"/>
      <c r="H60" s="11"/>
    </row>
    <row r="61" ht="20.05" customHeight="1">
      <c r="A61" t="s" s="8">
        <v>68</v>
      </c>
      <c r="B61" s="13"/>
      <c r="C61" s="11"/>
      <c r="D61" t="s" s="10">
        <v>72</v>
      </c>
      <c r="E61" s="12">
        <v>129</v>
      </c>
      <c r="F61" s="11"/>
      <c r="G61" s="11"/>
      <c r="H61" s="11"/>
    </row>
    <row r="62" ht="20.05" customHeight="1">
      <c r="A62" t="s" s="8">
        <v>68</v>
      </c>
      <c r="B62" s="13"/>
      <c r="C62" s="11"/>
      <c r="D62" t="s" s="10">
        <v>73</v>
      </c>
      <c r="E62" s="12">
        <v>122</v>
      </c>
      <c r="F62" s="11"/>
      <c r="G62" s="11"/>
      <c r="H62" s="11"/>
    </row>
    <row r="63" ht="20.05" customHeight="1">
      <c r="A63" t="s" s="8">
        <v>68</v>
      </c>
      <c r="B63" s="13"/>
      <c r="C63" s="11"/>
      <c r="D63" t="s" s="10">
        <v>74</v>
      </c>
      <c r="E63" s="12">
        <v>100</v>
      </c>
      <c r="F63" s="11"/>
      <c r="G63" s="11"/>
      <c r="H63" s="11"/>
    </row>
    <row r="64" ht="20.05" customHeight="1">
      <c r="A64" t="s" s="8">
        <v>75</v>
      </c>
      <c r="B64" t="s" s="9">
        <v>76</v>
      </c>
      <c r="C64" s="12">
        <v>263.55</v>
      </c>
      <c r="D64" s="11"/>
      <c r="E64" s="11"/>
      <c r="F64" s="12" cm="1">
        <f t="array" ref="F64">AVERAGE(C64)</f>
        <v>263.55</v>
      </c>
      <c r="G64" s="11"/>
      <c r="H64" s="11"/>
    </row>
    <row r="65" ht="20.05" customHeight="1">
      <c r="A65" t="s" s="8">
        <v>75</v>
      </c>
      <c r="B65" s="13"/>
      <c r="C65" s="11"/>
      <c r="D65" t="s" s="10">
        <v>77</v>
      </c>
      <c r="E65" s="12">
        <v>107</v>
      </c>
      <c r="F65" s="11"/>
      <c r="G65" s="12" cm="1">
        <f t="array" ref="G65">AVERAGE(E65:E69)</f>
        <v>144.6</v>
      </c>
      <c r="H65" s="11"/>
    </row>
    <row r="66" ht="20.05" customHeight="1">
      <c r="A66" t="s" s="8">
        <v>75</v>
      </c>
      <c r="B66" s="13"/>
      <c r="C66" s="11"/>
      <c r="D66" t="s" s="10">
        <v>78</v>
      </c>
      <c r="E66" s="12">
        <v>164</v>
      </c>
      <c r="F66" s="11"/>
      <c r="G66" s="11"/>
      <c r="H66" s="11"/>
    </row>
    <row r="67" ht="20.05" customHeight="1">
      <c r="A67" t="s" s="8">
        <v>75</v>
      </c>
      <c r="B67" s="13"/>
      <c r="C67" s="11"/>
      <c r="D67" t="s" s="10">
        <v>79</v>
      </c>
      <c r="E67" s="12">
        <v>157</v>
      </c>
      <c r="F67" s="11"/>
      <c r="G67" s="11"/>
      <c r="H67" s="11"/>
    </row>
    <row r="68" ht="20.05" customHeight="1">
      <c r="A68" t="s" s="8">
        <v>75</v>
      </c>
      <c r="B68" s="13"/>
      <c r="C68" s="11"/>
      <c r="D68" t="s" s="10">
        <v>80</v>
      </c>
      <c r="E68" s="12">
        <v>145</v>
      </c>
      <c r="F68" s="11"/>
      <c r="G68" s="11"/>
      <c r="H68" s="11"/>
    </row>
    <row r="69" ht="20.05" customHeight="1">
      <c r="A69" t="s" s="8">
        <v>75</v>
      </c>
      <c r="B69" s="13"/>
      <c r="C69" s="11"/>
      <c r="D69" t="s" s="10">
        <v>81</v>
      </c>
      <c r="E69" s="12">
        <v>150</v>
      </c>
      <c r="F69" s="11"/>
      <c r="G69" s="11"/>
      <c r="H69" s="11"/>
    </row>
    <row r="70" ht="20.05" customHeight="1">
      <c r="A70" t="s" s="8">
        <v>82</v>
      </c>
      <c r="B70" t="s" s="9">
        <v>83</v>
      </c>
      <c r="C70" s="12">
        <v>263.55</v>
      </c>
      <c r="D70" s="11"/>
      <c r="E70" s="11"/>
      <c r="F70" s="12" cm="1">
        <f t="array" ref="F70">AVERAGE(C70)</f>
        <v>263.55</v>
      </c>
      <c r="G70" s="11"/>
      <c r="H70" s="11"/>
    </row>
    <row r="71" ht="20.05" customHeight="1">
      <c r="A71" t="s" s="8">
        <v>82</v>
      </c>
      <c r="B71" s="13"/>
      <c r="C71" s="11"/>
      <c r="D71" t="s" s="10">
        <v>84</v>
      </c>
      <c r="E71" s="12">
        <v>147</v>
      </c>
      <c r="F71" s="11"/>
      <c r="G71" s="12" cm="1">
        <f t="array" ref="G71">AVERAGE(E71:E75)</f>
        <v>167.8</v>
      </c>
      <c r="H71" s="11"/>
    </row>
    <row r="72" ht="20.05" customHeight="1">
      <c r="A72" t="s" s="8">
        <v>82</v>
      </c>
      <c r="B72" s="13"/>
      <c r="C72" s="11"/>
      <c r="D72" t="s" s="10">
        <v>85</v>
      </c>
      <c r="E72" s="12">
        <v>151</v>
      </c>
      <c r="F72" s="11"/>
      <c r="G72" s="11"/>
      <c r="H72" s="11"/>
    </row>
    <row r="73" ht="20.05" customHeight="1">
      <c r="A73" t="s" s="8">
        <v>82</v>
      </c>
      <c r="B73" s="13"/>
      <c r="C73" s="11"/>
      <c r="D73" t="s" s="10">
        <v>86</v>
      </c>
      <c r="E73" s="12">
        <v>152</v>
      </c>
      <c r="F73" s="11"/>
      <c r="G73" s="11"/>
      <c r="H73" s="11"/>
    </row>
    <row r="74" ht="20.05" customHeight="1">
      <c r="A74" t="s" s="8">
        <v>82</v>
      </c>
      <c r="B74" s="13"/>
      <c r="C74" s="11"/>
      <c r="D74" t="s" s="10">
        <v>87</v>
      </c>
      <c r="E74" s="12">
        <v>180</v>
      </c>
      <c r="F74" s="11"/>
      <c r="G74" s="11"/>
      <c r="H74" s="11"/>
    </row>
    <row r="75" ht="20.05" customHeight="1">
      <c r="A75" t="s" s="8">
        <v>82</v>
      </c>
      <c r="B75" s="13"/>
      <c r="C75" s="11"/>
      <c r="D75" t="s" s="10">
        <v>88</v>
      </c>
      <c r="E75" s="12">
        <v>209</v>
      </c>
      <c r="F75" s="11"/>
      <c r="G75" s="11"/>
      <c r="H75" s="11"/>
    </row>
    <row r="76" ht="20.05" customHeight="1">
      <c r="A76" s="14"/>
      <c r="B76" s="13"/>
      <c r="C76" s="11"/>
      <c r="D76" s="11"/>
      <c r="E76" s="11"/>
      <c r="F76" s="11"/>
      <c r="G76" s="11"/>
      <c r="H76" s="11"/>
    </row>
  </sheetData>
  <mergeCells count="1">
    <mergeCell ref="A1:H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